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VI" sheetId="1" r:id="rId1"/>
    <sheet name="SIP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20" i="2"/>
  <c r="D19"/>
  <c r="D18"/>
  <c r="C16"/>
  <c r="C5"/>
  <c r="C6"/>
  <c r="C7"/>
  <c r="C8"/>
  <c r="C9"/>
  <c r="C10"/>
  <c r="C11"/>
  <c r="C12"/>
  <c r="C13"/>
  <c r="C14"/>
  <c r="C15"/>
  <c r="C4"/>
  <c r="D16"/>
  <c r="F6" i="1"/>
  <c r="F4"/>
  <c r="E17"/>
  <c r="E16"/>
  <c r="F14"/>
  <c r="G15"/>
  <c r="E15"/>
  <c r="E6"/>
  <c r="D6" s="1"/>
  <c r="C5"/>
  <c r="C4"/>
  <c r="C3"/>
  <c r="D5"/>
  <c r="E5"/>
  <c r="F5"/>
  <c r="D3"/>
  <c r="E3"/>
  <c r="G4"/>
  <c r="E4" s="1"/>
  <c r="D4" s="1"/>
  <c r="F7" l="1"/>
  <c r="E7" s="1"/>
  <c r="D7" s="1"/>
  <c r="C6"/>
  <c r="G5"/>
  <c r="G6" s="1"/>
  <c r="G7" s="1"/>
  <c r="G8" s="1"/>
  <c r="G9" s="1"/>
  <c r="G10" s="1"/>
  <c r="G11" s="1"/>
  <c r="G12" s="1"/>
  <c r="G13" s="1"/>
  <c r="G14" s="1"/>
  <c r="F8" l="1"/>
  <c r="E8" s="1"/>
  <c r="D8" s="1"/>
  <c r="F9" s="1"/>
  <c r="E9" s="1"/>
  <c r="C7"/>
  <c r="D9"/>
  <c r="F10" s="1"/>
  <c r="E10" s="1"/>
  <c r="C8"/>
  <c r="D10" l="1"/>
  <c r="F11" s="1"/>
  <c r="E11" s="1"/>
  <c r="C9"/>
  <c r="D11" l="1"/>
  <c r="F12" s="1"/>
  <c r="E12" s="1"/>
  <c r="C10"/>
  <c r="D12" l="1"/>
  <c r="F13" s="1"/>
  <c r="E13" s="1"/>
  <c r="C11"/>
  <c r="D13" l="1"/>
  <c r="E14" s="1"/>
  <c r="C12"/>
  <c r="D14" l="1"/>
  <c r="C14" s="1"/>
  <c r="C13"/>
</calcChain>
</file>

<file path=xl/sharedStrings.xml><?xml version="1.0" encoding="utf-8"?>
<sst xmlns="http://schemas.openxmlformats.org/spreadsheetml/2006/main" count="42" uniqueCount="23">
  <si>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</si>
  <si>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</si>
  <si>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</si>
  <si>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</si>
  <si>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</si>
  <si>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</si>
  <si>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</si>
  <si>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</si>
  <si>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</si>
  <si>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</si>
  <si>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</si>
  <si>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</si>
  <si>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</si>
  <si>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</si>
  <si>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Amount to be invested</t>
  </si>
  <si>
    <t>Current Value</t>
  </si>
  <si>
    <t>Target Value</t>
  </si>
  <si>
    <t>MF NAV</t>
  </si>
  <si>
    <t>No of Units</t>
  </si>
  <si>
    <t>Units this Month</t>
  </si>
  <si>
    <t>Return</t>
  </si>
  <si>
    <t>Simple % Return</t>
  </si>
  <si>
    <t>Value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</si>
</sst>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2" fontId="0" fillId="0" borderId="0" xfId="0" applyNumberFormat="1"/>
    <xf numFmtId="1" fontId="0" fillId="0" borderId="0" xfId="0" applyNumberFormat="1"/>
    <xf numFmtId="9" fontId="0" fillId="0" borderId="0" xfId="1" applyFont="1"/>
    <xf numFmtId="1" fontId="0" fillId="0" borderId="0" xfId="1" applyNumberFormat="1" applyFont="1"/>
    <xf numFmtId="1" fontId="2" fillId="0" borderId="0" xfId="0" applyNumberFormat="1" applyFont="1"/>
    <xf numFmtId="9" fontId="0" fillId="0" borderId="0" xfId="1" applyNumberFormat="1" applyFont="1"/>
    <xf numFmtId="0" fontId="0" fillId="2" borderId="0" xfId="0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tabSelected="1" workbookViewId="0">
      <selection activeCell="J17" sqref="J17"/>
    </sheetView>
  </sheetViews>
  <sheetFormatPr defaultRowHeight="15"/>
  <cols>
    <col min="2" max="2" width="12.140625" bestFit="1" customWidth="1"/>
    <col min="3" max="4" width="15.7109375" bestFit="1" customWidth="1"/>
    <col min="5" max="5" width="21.7109375" bestFit="1" customWidth="1"/>
    <col min="6" max="6" width="13.42578125" bestFit="1" customWidth="1"/>
    <col min="7" max="7" width="12.140625" bestFit="1" customWidth="1"/>
  </cols>
  <sheetData>
    <row r="2" spans="1:7">
      <c r="A2" t="s">
        <v>0</v>
      </c>
      <c r="B2" t="s">
        <v>17</v>
      </c>
      <c r="C2" t="s">
        <v>19</v>
      </c>
      <c r="D2" t="s">
        <v>18</v>
      </c>
      <c r="E2" t="s">
        <v>14</v>
      </c>
      <c r="F2" t="s">
        <v>15</v>
      </c>
      <c r="G2" t="s">
        <v>16</v>
      </c>
    </row>
    <row r="3" spans="1:7">
      <c r="A3" t="s">
        <v>1</v>
      </c>
      <c r="B3" s="7">
        <v>200</v>
      </c>
      <c r="C3" s="1">
        <f>D3</f>
        <v>25</v>
      </c>
      <c r="D3">
        <f>E3/B3</f>
        <v>25</v>
      </c>
      <c r="E3">
        <f>G3-F3</f>
        <v>5000</v>
      </c>
      <c r="F3">
        <v>0</v>
      </c>
      <c r="G3" s="7">
        <v>5000</v>
      </c>
    </row>
    <row r="4" spans="1:7">
      <c r="A4" t="s">
        <v>2</v>
      </c>
      <c r="B4" s="7">
        <v>193</v>
      </c>
      <c r="C4" s="1">
        <f>D4-C3</f>
        <v>26.813471502590673</v>
      </c>
      <c r="D4" s="1">
        <f>(E4/B4)+D3</f>
        <v>51.813471502590673</v>
      </c>
      <c r="E4">
        <f>G4-F4</f>
        <v>5175</v>
      </c>
      <c r="F4">
        <f>D3*B4</f>
        <v>4825</v>
      </c>
      <c r="G4">
        <f>G3+5000</f>
        <v>10000</v>
      </c>
    </row>
    <row r="5" spans="1:7">
      <c r="A5" t="s">
        <v>3</v>
      </c>
      <c r="B5" s="7">
        <v>208</v>
      </c>
      <c r="C5" s="1">
        <f>D5-D4</f>
        <v>20.30191311279394</v>
      </c>
      <c r="D5" s="1">
        <f>(E5/B5)+D4</f>
        <v>72.115384615384613</v>
      </c>
      <c r="E5" s="2">
        <f>G5-F5</f>
        <v>4222.7979274611407</v>
      </c>
      <c r="F5" s="2">
        <f>D4*B5</f>
        <v>10777.202072538859</v>
      </c>
      <c r="G5">
        <f t="shared" ref="G5:G14" si="0">G4+5000</f>
        <v>15000</v>
      </c>
    </row>
    <row r="6" spans="1:7">
      <c r="A6" t="s">
        <v>4</v>
      </c>
      <c r="B6" s="7">
        <v>195</v>
      </c>
      <c r="C6" s="1">
        <f t="shared" ref="C6:C14" si="1">D6-D5</f>
        <v>30.448717948717956</v>
      </c>
      <c r="D6" s="1">
        <f t="shared" ref="D6:D14" si="2">(E6/B6)+D5</f>
        <v>102.56410256410257</v>
      </c>
      <c r="E6" s="2">
        <f t="shared" ref="E6:E14" si="3">G6-F6</f>
        <v>5937.5</v>
      </c>
      <c r="F6" s="2">
        <f>D5*B6</f>
        <v>14062.5</v>
      </c>
      <c r="G6">
        <f t="shared" si="0"/>
        <v>20000</v>
      </c>
    </row>
    <row r="7" spans="1:7">
      <c r="A7" t="s">
        <v>5</v>
      </c>
      <c r="B7" s="7">
        <v>212</v>
      </c>
      <c r="C7" s="1">
        <f t="shared" si="1"/>
        <v>15.360425737784212</v>
      </c>
      <c r="D7" s="1">
        <f t="shared" si="2"/>
        <v>117.92452830188678</v>
      </c>
      <c r="E7" s="2">
        <f t="shared" si="3"/>
        <v>3256.4102564102541</v>
      </c>
      <c r="F7" s="2">
        <f t="shared" ref="F6:F14" si="4">D6*B7</f>
        <v>21743.589743589746</v>
      </c>
      <c r="G7">
        <f t="shared" si="0"/>
        <v>25000</v>
      </c>
    </row>
    <row r="8" spans="1:7">
      <c r="A8" t="s">
        <v>6</v>
      </c>
      <c r="B8" s="7">
        <v>220</v>
      </c>
      <c r="C8" s="1">
        <f t="shared" si="1"/>
        <v>18.439108061749593</v>
      </c>
      <c r="D8" s="1">
        <f t="shared" si="2"/>
        <v>136.36363636363637</v>
      </c>
      <c r="E8" s="2">
        <f t="shared" si="3"/>
        <v>4056.6037735849095</v>
      </c>
      <c r="F8" s="2">
        <f t="shared" si="4"/>
        <v>25943.39622641509</v>
      </c>
      <c r="G8">
        <f t="shared" si="0"/>
        <v>30000</v>
      </c>
    </row>
    <row r="9" spans="1:7">
      <c r="A9" t="s">
        <v>7</v>
      </c>
      <c r="B9" s="7">
        <v>234</v>
      </c>
      <c r="C9" s="1">
        <f t="shared" si="1"/>
        <v>13.209013209013193</v>
      </c>
      <c r="D9" s="1">
        <f t="shared" si="2"/>
        <v>149.57264957264957</v>
      </c>
      <c r="E9" s="2">
        <f t="shared" si="3"/>
        <v>3090.9090909090883</v>
      </c>
      <c r="F9" s="2">
        <f t="shared" si="4"/>
        <v>31909.090909090912</v>
      </c>
      <c r="G9">
        <f t="shared" si="0"/>
        <v>35000</v>
      </c>
    </row>
    <row r="10" spans="1:7">
      <c r="A10" t="s">
        <v>8</v>
      </c>
      <c r="B10" s="7">
        <v>219</v>
      </c>
      <c r="C10" s="1">
        <f t="shared" si="1"/>
        <v>33.075752253834452</v>
      </c>
      <c r="D10" s="1">
        <f t="shared" si="2"/>
        <v>182.64840182648402</v>
      </c>
      <c r="E10" s="2">
        <f t="shared" si="3"/>
        <v>7243.5897435897459</v>
      </c>
      <c r="F10" s="2">
        <f t="shared" si="4"/>
        <v>32756.410256410254</v>
      </c>
      <c r="G10">
        <f t="shared" si="0"/>
        <v>40000</v>
      </c>
    </row>
    <row r="11" spans="1:7">
      <c r="A11" t="s">
        <v>9</v>
      </c>
      <c r="B11" s="7">
        <v>225</v>
      </c>
      <c r="C11" s="1">
        <f t="shared" si="1"/>
        <v>17.351598173515981</v>
      </c>
      <c r="D11" s="1">
        <f t="shared" si="2"/>
        <v>200</v>
      </c>
      <c r="E11" s="2">
        <f t="shared" si="3"/>
        <v>3904.1095890410943</v>
      </c>
      <c r="F11" s="2">
        <f t="shared" si="4"/>
        <v>41095.890410958906</v>
      </c>
      <c r="G11">
        <f t="shared" si="0"/>
        <v>45000</v>
      </c>
    </row>
    <row r="12" spans="1:7">
      <c r="A12" t="s">
        <v>10</v>
      </c>
      <c r="B12" s="7">
        <v>240</v>
      </c>
      <c r="C12" s="1">
        <f t="shared" si="1"/>
        <v>8.3333333333333428</v>
      </c>
      <c r="D12" s="1">
        <f t="shared" si="2"/>
        <v>208.33333333333334</v>
      </c>
      <c r="E12" s="2">
        <f t="shared" si="3"/>
        <v>2000</v>
      </c>
      <c r="F12" s="2">
        <f t="shared" si="4"/>
        <v>48000</v>
      </c>
      <c r="G12">
        <f t="shared" si="0"/>
        <v>50000</v>
      </c>
    </row>
    <row r="13" spans="1:7">
      <c r="A13" t="s">
        <v>11</v>
      </c>
      <c r="B13" s="7">
        <v>262</v>
      </c>
      <c r="C13" s="1">
        <f t="shared" si="1"/>
        <v>1.5903307888040672</v>
      </c>
      <c r="D13" s="1">
        <f t="shared" si="2"/>
        <v>209.92366412213741</v>
      </c>
      <c r="E13" s="2">
        <f t="shared" si="3"/>
        <v>416.66666666666424</v>
      </c>
      <c r="F13" s="2">
        <f t="shared" si="4"/>
        <v>54583.333333333336</v>
      </c>
      <c r="G13">
        <f t="shared" si="0"/>
        <v>55000</v>
      </c>
    </row>
    <row r="14" spans="1:7">
      <c r="A14" t="s">
        <v>12</v>
      </c>
      <c r="B14" s="7">
        <v>270</v>
      </c>
      <c r="C14" s="1">
        <f t="shared" si="1"/>
        <v>12.298558100084819</v>
      </c>
      <c r="D14" s="1">
        <f t="shared" si="2"/>
        <v>222.22222222222223</v>
      </c>
      <c r="E14" s="2">
        <f t="shared" si="3"/>
        <v>3320.6106870228978</v>
      </c>
      <c r="F14" s="2">
        <f>D13*B14</f>
        <v>56679.389312977102</v>
      </c>
      <c r="G14">
        <f t="shared" si="0"/>
        <v>60000</v>
      </c>
    </row>
    <row r="15" spans="1:7">
      <c r="A15" t="s">
        <v>13</v>
      </c>
      <c r="E15" s="5">
        <f>SUM(E3:E14)</f>
        <v>47624.197734685797</v>
      </c>
      <c r="G15">
        <f>G14</f>
        <v>60000</v>
      </c>
    </row>
    <row r="16" spans="1:7">
      <c r="D16" t="s">
        <v>20</v>
      </c>
      <c r="E16" s="2">
        <f>G15-E15</f>
        <v>12375.802265314203</v>
      </c>
    </row>
    <row r="17" spans="4:5">
      <c r="D17" t="s">
        <v>21</v>
      </c>
      <c r="E17" s="6">
        <f>E16/E15</f>
        <v>0.2598637426767742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0"/>
  <sheetViews>
    <sheetView workbookViewId="0">
      <selection activeCell="D20" sqref="D20"/>
    </sheetView>
  </sheetViews>
  <sheetFormatPr defaultRowHeight="15"/>
  <cols>
    <col min="3" max="3" width="15.7109375" bestFit="1" customWidth="1"/>
    <col min="4" max="4" width="21.7109375" bestFit="1" customWidth="1"/>
  </cols>
  <sheetData>
    <row r="3" spans="1:4">
      <c r="A3" t="s">
        <v>0</v>
      </c>
      <c r="B3" t="s">
        <v>17</v>
      </c>
      <c r="C3" t="s">
        <v>18</v>
      </c>
      <c r="D3" t="s">
        <v>14</v>
      </c>
    </row>
    <row r="4" spans="1:4">
      <c r="A4" t="s">
        <v>1</v>
      </c>
      <c r="B4">
        <v>200</v>
      </c>
      <c r="C4" s="1">
        <f>D4/B4</f>
        <v>25</v>
      </c>
      <c r="D4">
        <v>5000</v>
      </c>
    </row>
    <row r="5" spans="1:4">
      <c r="A5" t="s">
        <v>2</v>
      </c>
      <c r="B5">
        <v>193</v>
      </c>
      <c r="C5" s="1">
        <f t="shared" ref="C5:C15" si="0">D5/B5</f>
        <v>25.906735751295336</v>
      </c>
      <c r="D5">
        <v>5000</v>
      </c>
    </row>
    <row r="6" spans="1:4">
      <c r="A6" t="s">
        <v>3</v>
      </c>
      <c r="B6">
        <v>208</v>
      </c>
      <c r="C6" s="1">
        <f t="shared" si="0"/>
        <v>24.03846153846154</v>
      </c>
      <c r="D6">
        <v>5000</v>
      </c>
    </row>
    <row r="7" spans="1:4">
      <c r="A7" t="s">
        <v>4</v>
      </c>
      <c r="B7">
        <v>195</v>
      </c>
      <c r="C7" s="1">
        <f t="shared" si="0"/>
        <v>25.641025641025642</v>
      </c>
      <c r="D7">
        <v>5000</v>
      </c>
    </row>
    <row r="8" spans="1:4">
      <c r="A8" t="s">
        <v>5</v>
      </c>
      <c r="B8">
        <v>212</v>
      </c>
      <c r="C8" s="1">
        <f t="shared" si="0"/>
        <v>23.584905660377359</v>
      </c>
      <c r="D8">
        <v>5000</v>
      </c>
    </row>
    <row r="9" spans="1:4">
      <c r="A9" t="s">
        <v>6</v>
      </c>
      <c r="B9">
        <v>220</v>
      </c>
      <c r="C9" s="1">
        <f t="shared" si="0"/>
        <v>22.727272727272727</v>
      </c>
      <c r="D9">
        <v>5000</v>
      </c>
    </row>
    <row r="10" spans="1:4">
      <c r="A10" t="s">
        <v>7</v>
      </c>
      <c r="B10">
        <v>234</v>
      </c>
      <c r="C10" s="1">
        <f t="shared" si="0"/>
        <v>21.367521367521366</v>
      </c>
      <c r="D10">
        <v>5000</v>
      </c>
    </row>
    <row r="11" spans="1:4">
      <c r="A11" t="s">
        <v>8</v>
      </c>
      <c r="B11">
        <v>219</v>
      </c>
      <c r="C11" s="1">
        <f t="shared" si="0"/>
        <v>22.831050228310502</v>
      </c>
      <c r="D11">
        <v>5000</v>
      </c>
    </row>
    <row r="12" spans="1:4">
      <c r="A12" t="s">
        <v>9</v>
      </c>
      <c r="B12">
        <v>225</v>
      </c>
      <c r="C12" s="1">
        <f t="shared" si="0"/>
        <v>22.222222222222221</v>
      </c>
      <c r="D12">
        <v>5000</v>
      </c>
    </row>
    <row r="13" spans="1:4">
      <c r="A13" t="s">
        <v>10</v>
      </c>
      <c r="B13">
        <v>240</v>
      </c>
      <c r="C13" s="1">
        <f t="shared" si="0"/>
        <v>20.833333333333332</v>
      </c>
      <c r="D13">
        <v>5000</v>
      </c>
    </row>
    <row r="14" spans="1:4">
      <c r="A14" t="s">
        <v>11</v>
      </c>
      <c r="B14">
        <v>262</v>
      </c>
      <c r="C14" s="1">
        <f t="shared" si="0"/>
        <v>19.083969465648856</v>
      </c>
      <c r="D14">
        <v>5000</v>
      </c>
    </row>
    <row r="15" spans="1:4">
      <c r="A15" t="s">
        <v>12</v>
      </c>
      <c r="B15">
        <v>270</v>
      </c>
      <c r="C15" s="1">
        <f t="shared" si="0"/>
        <v>18.518518518518519</v>
      </c>
      <c r="D15">
        <v>5000</v>
      </c>
    </row>
    <row r="16" spans="1:4">
      <c r="A16" t="s">
        <v>13</v>
      </c>
      <c r="C16" s="1">
        <f>SUM(C4:C15)</f>
        <v>271.75501645398742</v>
      </c>
      <c r="D16" s="2">
        <f>SUM(D4:D15)</f>
        <v>60000</v>
      </c>
    </row>
    <row r="17" spans="3:4">
      <c r="C17" s="1"/>
      <c r="D17" s="2"/>
    </row>
    <row r="18" spans="3:4">
      <c r="C18" t="s">
        <v>22</v>
      </c>
      <c r="D18" s="2">
        <f>C16*B15</f>
        <v>73373.854442576601</v>
      </c>
    </row>
    <row r="19" spans="3:4">
      <c r="C19" t="s">
        <v>20</v>
      </c>
      <c r="D19" s="4">
        <f>D18-D16</f>
        <v>13373.854442576601</v>
      </c>
    </row>
    <row r="20" spans="3:4">
      <c r="C20" t="s">
        <v>21</v>
      </c>
      <c r="D20" s="3">
        <f>D19/D16</f>
        <v>0.22289757404294336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VI</vt:lpstr>
      <vt:lpstr>SIP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Nitin Bhatia</dc:creator>
  <cp:lastModifiedBy>Nitin Bhatia</cp:lastModifiedBy>
  <dcterms:created xsi:type="dcterms:W3CDTF">2018-04-11T11:47:27Z</dcterms:created>
  <dcterms:modified xsi:type="dcterms:W3CDTF">2018-04-11T13:14:01Z</dcterms:modified>
</cp:coreProperties>
</file>