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20115" windowHeight="7995" activeTab="1"/>
  </bookViews>
  <sheets>
    <sheet name="ICICI Bank" sheetId="1" r:id="rId1"/>
    <sheet name="Reliance" sheetId="4" r:id="rId2"/>
    <sheet name="Sheet2" sheetId="2" r:id="rId3"/>
    <sheet name="Sheet3" sheetId="3" r:id="rId4"/>
  </sheets>
  <calcPr calcId="124519"/>
</workbook>
</file>

<file path=xl/calcChain.xml><?xml version="1.0" encoding="utf-8"?>
<calcChain xmlns="http://schemas.openxmlformats.org/spreadsheetml/2006/main">
  <c r="C12" i="4"/>
  <c r="E4"/>
  <c r="C13"/>
  <c r="C14" s="1"/>
  <c r="E3"/>
  <c r="C12" i="1"/>
  <c r="C13" s="1"/>
  <c r="C14" s="1"/>
  <c r="C19" i="4" l="1"/>
  <c r="C20" s="1"/>
  <c r="C18"/>
  <c r="C15"/>
  <c r="E3" i="1"/>
  <c r="C19"/>
  <c r="C21" i="4" l="1"/>
  <c r="C22" s="1"/>
  <c r="C15" i="1"/>
  <c r="C18"/>
  <c r="C20" l="1"/>
  <c r="C21" s="1"/>
  <c r="C22" s="1"/>
  <c r="E4" s="1"/>
</calcChain>
</file>

<file path=xl/sharedStrings.xml><?xml version="1.0" encoding="utf-8"?>
<sst xmlns="http://schemas.openxmlformats.org/spreadsheetml/2006/main" count="36" uniqueCount="18">
  <si>
    <t>Total EPS over 3 years</t>
  </si>
  <si>
    <t>EPS Growth Assumption</t>
  </si>
  <si>
    <t>Forward PE Assumption</t>
  </si>
  <si>
    <t>EPS in Year 0</t>
  </si>
  <si>
    <t>Year</t>
  </si>
  <si>
    <t>EPS</t>
  </si>
  <si>
    <t>Parameters</t>
  </si>
  <si>
    <t>EPS Growth Calculations</t>
  </si>
  <si>
    <t>Expected Share Price in 3 Years</t>
  </si>
  <si>
    <t>Dividend Payout Ratio</t>
  </si>
  <si>
    <t>Expected Share Value at End of 3 Years</t>
  </si>
  <si>
    <t>Present Value Calculations</t>
  </si>
  <si>
    <t>Actual Present Share Price</t>
  </si>
  <si>
    <t>Present Share Value for Good Value</t>
  </si>
  <si>
    <t>Total Dividends Per Share Over 3 Years</t>
  </si>
  <si>
    <t>Current Dividend Per Share</t>
  </si>
  <si>
    <t>Desired Return Per Year</t>
  </si>
  <si>
    <t>Over Valued or Under Valued</t>
  </si>
</sst>
</file>

<file path=xl/styles.xml><?xml version="1.0" encoding="utf-8"?>
<styleSheet xmlns="http://schemas.openxmlformats.org/spreadsheetml/2006/main">
  <numFmts count="1">
    <numFmt numFmtId="164" formatCode="0.0%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 applyProtection="1">
      <protection hidden="1"/>
    </xf>
    <xf numFmtId="0" fontId="0" fillId="2" borderId="0" xfId="0" applyFill="1" applyProtection="1">
      <protection hidden="1"/>
    </xf>
    <xf numFmtId="0" fontId="0" fillId="0" borderId="0" xfId="0" applyProtection="1">
      <protection hidden="1"/>
    </xf>
    <xf numFmtId="0" fontId="1" fillId="4" borderId="1" xfId="0" applyFont="1" applyFill="1" applyBorder="1" applyProtection="1">
      <protection hidden="1"/>
    </xf>
    <xf numFmtId="0" fontId="0" fillId="4" borderId="2" xfId="0" applyFill="1" applyBorder="1" applyProtection="1">
      <protection hidden="1"/>
    </xf>
    <xf numFmtId="0" fontId="0" fillId="4" borderId="3" xfId="0" applyFill="1" applyBorder="1" applyProtection="1">
      <protection hidden="1"/>
    </xf>
    <xf numFmtId="0" fontId="3" fillId="5" borderId="1" xfId="0" applyFont="1" applyFill="1" applyBorder="1" applyProtection="1">
      <protection hidden="1"/>
    </xf>
    <xf numFmtId="0" fontId="3" fillId="5" borderId="3" xfId="0" applyFont="1" applyFill="1" applyBorder="1" applyProtection="1">
      <protection hidden="1"/>
    </xf>
    <xf numFmtId="0" fontId="3" fillId="0" borderId="0" xfId="0" applyFont="1" applyFill="1" applyBorder="1" applyProtection="1">
      <protection hidden="1"/>
    </xf>
    <xf numFmtId="0" fontId="0" fillId="0" borderId="0" xfId="0" applyFill="1" applyBorder="1" applyProtection="1">
      <protection hidden="1"/>
    </xf>
    <xf numFmtId="0" fontId="0" fillId="4" borderId="4" xfId="0" applyFont="1" applyFill="1" applyBorder="1" applyProtection="1">
      <protection hidden="1"/>
    </xf>
    <xf numFmtId="0" fontId="0" fillId="4" borderId="0" xfId="0" applyFill="1" applyBorder="1" applyProtection="1">
      <protection hidden="1"/>
    </xf>
    <xf numFmtId="0" fontId="0" fillId="7" borderId="5" xfId="0" applyFill="1" applyBorder="1" applyProtection="1">
      <protection hidden="1"/>
    </xf>
    <xf numFmtId="0" fontId="4" fillId="5" borderId="6" xfId="0" applyFont="1" applyFill="1" applyBorder="1" applyAlignment="1" applyProtection="1">
      <alignment horizontal="left"/>
      <protection hidden="1"/>
    </xf>
    <xf numFmtId="0" fontId="3" fillId="5" borderId="8" xfId="0" applyFont="1" applyFill="1" applyBorder="1" applyProtection="1">
      <protection hidden="1"/>
    </xf>
    <xf numFmtId="0" fontId="0" fillId="4" borderId="4" xfId="0" applyFill="1" applyBorder="1" applyProtection="1">
      <protection hidden="1"/>
    </xf>
    <xf numFmtId="164" fontId="0" fillId="7" borderId="5" xfId="0" applyNumberFormat="1" applyFill="1" applyBorder="1" applyProtection="1">
      <protection hidden="1"/>
    </xf>
    <xf numFmtId="0" fontId="0" fillId="4" borderId="6" xfId="0" applyFill="1" applyBorder="1" applyProtection="1">
      <protection hidden="1"/>
    </xf>
    <xf numFmtId="0" fontId="0" fillId="4" borderId="7" xfId="0" applyFill="1" applyBorder="1" applyProtection="1">
      <protection hidden="1"/>
    </xf>
    <xf numFmtId="164" fontId="0" fillId="7" borderId="8" xfId="0" applyNumberFormat="1" applyFill="1" applyBorder="1" applyProtection="1">
      <protection hidden="1"/>
    </xf>
    <xf numFmtId="0" fontId="1" fillId="3" borderId="1" xfId="0" applyFont="1" applyFill="1" applyBorder="1" applyProtection="1">
      <protection hidden="1"/>
    </xf>
    <xf numFmtId="0" fontId="0" fillId="3" borderId="2" xfId="0" applyFill="1" applyBorder="1" applyAlignment="1" applyProtection="1">
      <alignment horizontal="center"/>
      <protection hidden="1"/>
    </xf>
    <xf numFmtId="0" fontId="0" fillId="3" borderId="3" xfId="0" applyFill="1" applyBorder="1" applyAlignment="1" applyProtection="1">
      <alignment horizontal="center"/>
      <protection hidden="1"/>
    </xf>
    <xf numFmtId="0" fontId="0" fillId="3" borderId="4" xfId="0" applyFill="1" applyBorder="1" applyProtection="1">
      <protection hidden="1"/>
    </xf>
    <xf numFmtId="0" fontId="0" fillId="3" borderId="0" xfId="0" applyFill="1" applyBorder="1" applyAlignment="1" applyProtection="1">
      <alignment horizontal="center"/>
      <protection hidden="1"/>
    </xf>
    <xf numFmtId="2" fontId="0" fillId="3" borderId="5" xfId="0" applyNumberFormat="1" applyFill="1" applyBorder="1" applyProtection="1">
      <protection hidden="1"/>
    </xf>
    <xf numFmtId="0" fontId="0" fillId="3" borderId="6" xfId="0" applyFont="1" applyFill="1" applyBorder="1" applyProtection="1">
      <protection hidden="1"/>
    </xf>
    <xf numFmtId="0" fontId="0" fillId="3" borderId="7" xfId="0" applyFont="1" applyFill="1" applyBorder="1" applyProtection="1">
      <protection hidden="1"/>
    </xf>
    <xf numFmtId="2" fontId="0" fillId="3" borderId="8" xfId="0" applyNumberFormat="1" applyFont="1" applyFill="1" applyBorder="1" applyProtection="1">
      <protection hidden="1"/>
    </xf>
    <xf numFmtId="0" fontId="1" fillId="6" borderId="1" xfId="0" applyFont="1" applyFill="1" applyBorder="1" applyProtection="1">
      <protection hidden="1"/>
    </xf>
    <xf numFmtId="0" fontId="0" fillId="6" borderId="2" xfId="0" applyFill="1" applyBorder="1" applyProtection="1">
      <protection hidden="1"/>
    </xf>
    <xf numFmtId="0" fontId="0" fillId="6" borderId="3" xfId="0" applyFill="1" applyBorder="1" applyProtection="1">
      <protection hidden="1"/>
    </xf>
    <xf numFmtId="0" fontId="0" fillId="6" borderId="4" xfId="0" applyFill="1" applyBorder="1" applyProtection="1">
      <protection hidden="1"/>
    </xf>
    <xf numFmtId="0" fontId="0" fillId="6" borderId="0" xfId="0" applyFill="1" applyBorder="1" applyProtection="1">
      <protection hidden="1"/>
    </xf>
    <xf numFmtId="2" fontId="0" fillId="6" borderId="5" xfId="0" applyNumberFormat="1" applyFill="1" applyBorder="1" applyProtection="1">
      <protection hidden="1"/>
    </xf>
    <xf numFmtId="2" fontId="0" fillId="0" borderId="0" xfId="0" applyNumberFormat="1" applyProtection="1">
      <protection hidden="1"/>
    </xf>
    <xf numFmtId="0" fontId="0" fillId="6" borderId="6" xfId="0" applyFont="1" applyFill="1" applyBorder="1" applyProtection="1">
      <protection hidden="1"/>
    </xf>
    <xf numFmtId="0" fontId="0" fillId="6" borderId="7" xfId="0" applyFont="1" applyFill="1" applyBorder="1" applyProtection="1">
      <protection hidden="1"/>
    </xf>
    <xf numFmtId="2" fontId="0" fillId="6" borderId="8" xfId="0" applyNumberFormat="1" applyFont="1" applyFill="1" applyBorder="1" applyProtection="1"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</xdr:colOff>
      <xdr:row>4</xdr:row>
      <xdr:rowOff>180975</xdr:rowOff>
    </xdr:from>
    <xdr:to>
      <xdr:col>10</xdr:col>
      <xdr:colOff>68207</xdr:colOff>
      <xdr:row>10</xdr:row>
      <xdr:rowOff>29339</xdr:rowOff>
    </xdr:to>
    <xdr:pic>
      <xdr:nvPicPr>
        <xdr:cNvPr id="2" name="Picture 1" descr="Nitin Bhatia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81400" y="1181100"/>
          <a:ext cx="3925832" cy="10485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4</xdr:row>
      <xdr:rowOff>76200</xdr:rowOff>
    </xdr:from>
    <xdr:to>
      <xdr:col>10</xdr:col>
      <xdr:colOff>58682</xdr:colOff>
      <xdr:row>9</xdr:row>
      <xdr:rowOff>124589</xdr:rowOff>
    </xdr:to>
    <xdr:pic>
      <xdr:nvPicPr>
        <xdr:cNvPr id="2" name="Picture 1" descr="Nitin Bhatia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71875" y="1076325"/>
          <a:ext cx="3925832" cy="10485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showGridLines="0" workbookViewId="0">
      <selection activeCell="C21" sqref="C21"/>
    </sheetView>
  </sheetViews>
  <sheetFormatPr defaultRowHeight="15"/>
  <cols>
    <col min="1" max="1" width="34.42578125" style="3" customWidth="1"/>
    <col min="2" max="2" width="5.7109375" style="3" customWidth="1"/>
    <col min="3" max="3" width="12.85546875" style="3" customWidth="1"/>
    <col min="4" max="4" width="2" style="3" customWidth="1"/>
    <col min="5" max="5" width="9.140625" style="3"/>
    <col min="6" max="6" width="10.85546875" style="3" customWidth="1"/>
    <col min="7" max="16384" width="9.140625" style="3"/>
  </cols>
  <sheetData>
    <row r="1" spans="1:8" ht="31.5">
      <c r="A1" s="1" t="s">
        <v>17</v>
      </c>
      <c r="B1" s="2"/>
      <c r="C1" s="2"/>
    </row>
    <row r="2" spans="1:8" ht="15.75" customHeight="1" thickBot="1"/>
    <row r="3" spans="1:8" ht="15.75" customHeight="1">
      <c r="A3" s="4" t="s">
        <v>6</v>
      </c>
      <c r="B3" s="5"/>
      <c r="C3" s="6"/>
      <c r="E3" s="7" t="str">
        <f>"The stock is presently "</f>
        <v xml:space="preserve">The stock is presently </v>
      </c>
      <c r="F3" s="8"/>
      <c r="G3" s="9"/>
      <c r="H3" s="10"/>
    </row>
    <row r="4" spans="1:8" ht="15.75" customHeight="1" thickBot="1">
      <c r="A4" s="11" t="s">
        <v>12</v>
      </c>
      <c r="B4" s="12"/>
      <c r="C4" s="13">
        <v>313.5</v>
      </c>
      <c r="E4" s="14" t="str">
        <f>IF(C22&gt;C4,"undervalued","overvalued")</f>
        <v>overvalued</v>
      </c>
      <c r="F4" s="15"/>
    </row>
    <row r="5" spans="1:8" ht="15.75" customHeight="1">
      <c r="A5" s="16" t="s">
        <v>1</v>
      </c>
      <c r="B5" s="12"/>
      <c r="C5" s="17">
        <v>0.4</v>
      </c>
    </row>
    <row r="6" spans="1:8" ht="15.75" customHeight="1">
      <c r="A6" s="16" t="s">
        <v>2</v>
      </c>
      <c r="B6" s="12"/>
      <c r="C6" s="13">
        <v>11.2</v>
      </c>
    </row>
    <row r="7" spans="1:8" ht="15.75" customHeight="1">
      <c r="A7" s="16" t="s">
        <v>3</v>
      </c>
      <c r="B7" s="12"/>
      <c r="C7" s="13">
        <v>10.5</v>
      </c>
    </row>
    <row r="8" spans="1:8" ht="15.75" customHeight="1">
      <c r="A8" s="16" t="s">
        <v>15</v>
      </c>
      <c r="B8" s="12"/>
      <c r="C8" s="13">
        <v>3</v>
      </c>
    </row>
    <row r="9" spans="1:8" ht="15.75" customHeight="1" thickBot="1">
      <c r="A9" s="18" t="s">
        <v>16</v>
      </c>
      <c r="B9" s="19"/>
      <c r="C9" s="20">
        <v>0.12</v>
      </c>
    </row>
    <row r="10" spans="1:8" ht="15.75" customHeight="1" thickBot="1"/>
    <row r="11" spans="1:8" ht="15.75" customHeight="1">
      <c r="A11" s="21" t="s">
        <v>7</v>
      </c>
      <c r="B11" s="22" t="s">
        <v>4</v>
      </c>
      <c r="C11" s="23" t="s">
        <v>5</v>
      </c>
    </row>
    <row r="12" spans="1:8" ht="15.75" customHeight="1">
      <c r="A12" s="24"/>
      <c r="B12" s="25">
        <v>1</v>
      </c>
      <c r="C12" s="26">
        <f>C7*($C$5+1)</f>
        <v>14.7</v>
      </c>
    </row>
    <row r="13" spans="1:8" ht="15.75" customHeight="1">
      <c r="A13" s="24"/>
      <c r="B13" s="25">
        <v>2</v>
      </c>
      <c r="C13" s="26">
        <f>C12*($C$5+1)</f>
        <v>20.58</v>
      </c>
    </row>
    <row r="14" spans="1:8" ht="15.75" customHeight="1">
      <c r="A14" s="24"/>
      <c r="B14" s="25">
        <v>3</v>
      </c>
      <c r="C14" s="26">
        <f>C13*($C$5+1)</f>
        <v>28.811999999999994</v>
      </c>
    </row>
    <row r="15" spans="1:8" ht="15.75" customHeight="1" thickBot="1">
      <c r="A15" s="27" t="s">
        <v>0</v>
      </c>
      <c r="B15" s="28"/>
      <c r="C15" s="29">
        <f>SUM(C12:C14)</f>
        <v>64.091999999999999</v>
      </c>
    </row>
    <row r="16" spans="1:8" ht="15.75" customHeight="1" thickBot="1"/>
    <row r="17" spans="1:5" ht="15.75" customHeight="1">
      <c r="A17" s="30" t="s">
        <v>11</v>
      </c>
      <c r="B17" s="31"/>
      <c r="C17" s="32"/>
    </row>
    <row r="18" spans="1:5" ht="15.75" customHeight="1">
      <c r="A18" s="33" t="s">
        <v>8</v>
      </c>
      <c r="B18" s="34"/>
      <c r="C18" s="35">
        <f>C14*C6</f>
        <v>322.69439999999992</v>
      </c>
    </row>
    <row r="19" spans="1:5" ht="15.75" customHeight="1">
      <c r="A19" s="33" t="s">
        <v>9</v>
      </c>
      <c r="B19" s="34"/>
      <c r="C19" s="35">
        <f>C8/C14</f>
        <v>0.10412328196584758</v>
      </c>
    </row>
    <row r="20" spans="1:5" ht="15.75" customHeight="1">
      <c r="A20" s="33" t="s">
        <v>14</v>
      </c>
      <c r="B20" s="34"/>
      <c r="C20" s="35">
        <f>C19*C15</f>
        <v>6.6734693877551026</v>
      </c>
    </row>
    <row r="21" spans="1:5" ht="15.75" customHeight="1">
      <c r="A21" s="33" t="s">
        <v>10</v>
      </c>
      <c r="B21" s="34"/>
      <c r="C21" s="35">
        <f>C20+C18</f>
        <v>329.36786938775504</v>
      </c>
      <c r="E21" s="36"/>
    </row>
    <row r="22" spans="1:5" ht="15.75" customHeight="1" thickBot="1">
      <c r="A22" s="37" t="s">
        <v>13</v>
      </c>
      <c r="B22" s="38"/>
      <c r="C22" s="39">
        <f>C21/(1+C9)^3</f>
        <v>234.43754369459143</v>
      </c>
    </row>
    <row r="23" spans="1:5" ht="15.75" customHeight="1"/>
    <row r="24" spans="1:5" ht="15.75" customHeight="1"/>
  </sheetData>
  <sheetProtection password="91D9" sheet="1" objects="1" scenarios="1"/>
  <protectedRanges>
    <protectedRange sqref="C4:C9" name="Range1"/>
  </protectedRange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showGridLines="0" tabSelected="1" workbookViewId="0">
      <selection sqref="A1:XFD1048576"/>
    </sheetView>
  </sheetViews>
  <sheetFormatPr defaultRowHeight="15"/>
  <cols>
    <col min="1" max="1" width="34.42578125" style="3" customWidth="1"/>
    <col min="2" max="2" width="5.7109375" style="3" customWidth="1"/>
    <col min="3" max="3" width="12.85546875" style="3" customWidth="1"/>
    <col min="4" max="4" width="2" style="3" customWidth="1"/>
    <col min="5" max="5" width="9.140625" style="3"/>
    <col min="6" max="6" width="10.85546875" style="3" customWidth="1"/>
    <col min="7" max="16384" width="9.140625" style="3"/>
  </cols>
  <sheetData>
    <row r="1" spans="1:8" ht="31.5">
      <c r="A1" s="1" t="s">
        <v>17</v>
      </c>
      <c r="B1" s="2"/>
      <c r="C1" s="2"/>
    </row>
    <row r="2" spans="1:8" ht="15.75" customHeight="1" thickBot="1"/>
    <row r="3" spans="1:8" ht="15.75" customHeight="1">
      <c r="A3" s="4" t="s">
        <v>6</v>
      </c>
      <c r="B3" s="5"/>
      <c r="C3" s="6"/>
      <c r="E3" s="7" t="str">
        <f>"The stock is presently "</f>
        <v xml:space="preserve">The stock is presently </v>
      </c>
      <c r="F3" s="8"/>
      <c r="G3" s="9"/>
      <c r="H3" s="10"/>
    </row>
    <row r="4" spans="1:8" ht="15.75" customHeight="1" thickBot="1">
      <c r="A4" s="11" t="s">
        <v>12</v>
      </c>
      <c r="B4" s="12"/>
      <c r="C4" s="13">
        <v>1185</v>
      </c>
      <c r="E4" s="14" t="str">
        <f>IF(C22&gt;C4,"undervalued","overvalued")</f>
        <v>overvalued</v>
      </c>
      <c r="F4" s="15"/>
    </row>
    <row r="5" spans="1:8" ht="15.75" customHeight="1">
      <c r="A5" s="16" t="s">
        <v>1</v>
      </c>
      <c r="B5" s="12"/>
      <c r="C5" s="17">
        <v>0.15</v>
      </c>
    </row>
    <row r="6" spans="1:8" ht="15.75" customHeight="1">
      <c r="A6" s="16" t="s">
        <v>2</v>
      </c>
      <c r="B6" s="12"/>
      <c r="C6" s="13">
        <v>13.5</v>
      </c>
    </row>
    <row r="7" spans="1:8" ht="15.75" customHeight="1">
      <c r="A7" s="16" t="s">
        <v>3</v>
      </c>
      <c r="B7" s="12"/>
      <c r="C7" s="13">
        <v>60.9</v>
      </c>
    </row>
    <row r="8" spans="1:8" ht="15.75" customHeight="1">
      <c r="A8" s="16" t="s">
        <v>15</v>
      </c>
      <c r="B8" s="12"/>
      <c r="C8" s="13">
        <v>6</v>
      </c>
    </row>
    <row r="9" spans="1:8" ht="15.75" customHeight="1" thickBot="1">
      <c r="A9" s="18" t="s">
        <v>16</v>
      </c>
      <c r="B9" s="19"/>
      <c r="C9" s="20">
        <v>0.12</v>
      </c>
    </row>
    <row r="10" spans="1:8" ht="15.75" customHeight="1" thickBot="1"/>
    <row r="11" spans="1:8" ht="15.75" customHeight="1">
      <c r="A11" s="21" t="s">
        <v>7</v>
      </c>
      <c r="B11" s="22" t="s">
        <v>4</v>
      </c>
      <c r="C11" s="23" t="s">
        <v>5</v>
      </c>
    </row>
    <row r="12" spans="1:8" ht="15.75" customHeight="1">
      <c r="A12" s="24"/>
      <c r="B12" s="25">
        <v>1</v>
      </c>
      <c r="C12" s="26">
        <f>C7*($C$5+1)</f>
        <v>70.034999999999997</v>
      </c>
    </row>
    <row r="13" spans="1:8" ht="15.75" customHeight="1">
      <c r="A13" s="24"/>
      <c r="B13" s="25">
        <v>2</v>
      </c>
      <c r="C13" s="26">
        <f>C12*($C$5+1)</f>
        <v>80.540249999999986</v>
      </c>
    </row>
    <row r="14" spans="1:8" ht="15.75" customHeight="1">
      <c r="A14" s="24"/>
      <c r="B14" s="25">
        <v>3</v>
      </c>
      <c r="C14" s="26">
        <f>C13*($C$5+1)</f>
        <v>92.62128749999998</v>
      </c>
    </row>
    <row r="15" spans="1:8" ht="15.75" customHeight="1" thickBot="1">
      <c r="A15" s="27" t="s">
        <v>0</v>
      </c>
      <c r="B15" s="28"/>
      <c r="C15" s="29">
        <f>SUM(C12:C14)</f>
        <v>243.19653749999998</v>
      </c>
    </row>
    <row r="16" spans="1:8" ht="15.75" customHeight="1" thickBot="1"/>
    <row r="17" spans="1:5" ht="15.75" customHeight="1">
      <c r="A17" s="30" t="s">
        <v>11</v>
      </c>
      <c r="B17" s="31"/>
      <c r="C17" s="32"/>
    </row>
    <row r="18" spans="1:5" ht="15.75" customHeight="1">
      <c r="A18" s="33" t="s">
        <v>8</v>
      </c>
      <c r="B18" s="34"/>
      <c r="C18" s="35">
        <f>C14*C6</f>
        <v>1250.3873812499996</v>
      </c>
    </row>
    <row r="19" spans="1:5" ht="15.75" customHeight="1">
      <c r="A19" s="33" t="s">
        <v>9</v>
      </c>
      <c r="B19" s="34"/>
      <c r="C19" s="35">
        <f>C8/C14</f>
        <v>6.4779924377535797E-2</v>
      </c>
    </row>
    <row r="20" spans="1:5" ht="15.75" customHeight="1">
      <c r="A20" s="33" t="s">
        <v>14</v>
      </c>
      <c r="B20" s="34"/>
      <c r="C20" s="35">
        <f>C19*C15</f>
        <v>15.754253308128547</v>
      </c>
    </row>
    <row r="21" spans="1:5" ht="15.75" customHeight="1">
      <c r="A21" s="33" t="s">
        <v>10</v>
      </c>
      <c r="B21" s="34"/>
      <c r="C21" s="35">
        <f>C20+C18</f>
        <v>1266.1416345581281</v>
      </c>
      <c r="E21" s="36"/>
    </row>
    <row r="22" spans="1:5" ht="15.75" customHeight="1" thickBot="1">
      <c r="A22" s="37" t="s">
        <v>13</v>
      </c>
      <c r="B22" s="38"/>
      <c r="C22" s="39">
        <f>C21/(1+C9)^3</f>
        <v>901.21460641266151</v>
      </c>
    </row>
    <row r="23" spans="1:5" ht="15.75" customHeight="1"/>
    <row r="24" spans="1:5" ht="15.75" customHeight="1"/>
  </sheetData>
  <sheetProtection password="91D9" sheet="1" objects="1" scenarios="1"/>
  <protectedRanges>
    <protectedRange sqref="C4:C9" name="Range1"/>
  </protectedRange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ICICI Bank</vt:lpstr>
      <vt:lpstr>Reliance</vt:lpstr>
      <vt:lpstr>Sheet2</vt:lpstr>
      <vt:lpstr>Sheet3</vt:lpstr>
    </vt:vector>
  </TitlesOfParts>
  <Company>Nitin Bhatia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www.nitinbhatia.in</dc:title>
  <dc:creator>Nitin Bhatia</dc:creator>
  <cp:lastModifiedBy>Nitin Bhatia</cp:lastModifiedBy>
  <dcterms:created xsi:type="dcterms:W3CDTF">2013-03-08T02:47:25Z</dcterms:created>
  <dcterms:modified xsi:type="dcterms:W3CDTF">2018-08-07T13:35:06Z</dcterms:modified>
</cp:coreProperties>
</file>